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vola" sheetId="1" r:id="rId1"/>
    <sheet name="sopravvivenza" sheetId="2" r:id="rId2"/>
    <sheet name="mortalità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<sst xmlns="http://schemas.openxmlformats.org/spreadsheetml/2006/main" count="15" uniqueCount="9">
  <si>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TAVOLE DI MORTALITA' E SOPRAVVIVENZA   (CENSIMENTO 1991)</t>
  </si>
  <si>
    <t>età</t>
  </si>
  <si>
    <t xml:space="preserve">    sopravviventi  I(x)</t>
  </si>
  <si>
    <t xml:space="preserve">      morti  d(x)</t>
  </si>
  <si>
    <t>probabiltà soprav.p(x)</t>
  </si>
  <si>
    <t>probabilità morte q(x)</t>
  </si>
  <si>
    <t>maschi</t>
  </si>
  <si>
    <t>femmine</t>
  </si>
  <si>
    <r>
      <t>N</t>
    </r>
    <r>
      <rPr>
        <i/>
        <sz val="11"/>
        <color indexed="10"/>
        <rFont val="Arial"/>
        <family val="2"/>
      </rPr>
      <t>aturalmente si possono prendere le tavole degli anni precedenti e fare dei confronti temporali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</si>
</sst>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GRAFICO della SOPRAVVIVENZA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tavola!$B$4</c:f>
              <c:strCache>
                <c:ptCount val="1"/>
                <c:pt idx="0">
                  <c:v>maschi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tavola!$A$5:$A$25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tavola!$B$5:$B$25</c:f>
              <c:numCache>
                <c:ptCount val="21"/>
                <c:pt idx="0">
                  <c:v>100000</c:v>
                </c:pt>
                <c:pt idx="1">
                  <c:v>98995</c:v>
                </c:pt>
                <c:pt idx="2">
                  <c:v>98892</c:v>
                </c:pt>
                <c:pt idx="3">
                  <c:v>98775</c:v>
                </c:pt>
                <c:pt idx="4">
                  <c:v>98358</c:v>
                </c:pt>
                <c:pt idx="5">
                  <c:v>97788</c:v>
                </c:pt>
                <c:pt idx="6">
                  <c:v>97109</c:v>
                </c:pt>
                <c:pt idx="7">
                  <c:v>96384</c:v>
                </c:pt>
                <c:pt idx="8">
                  <c:v>95640</c:v>
                </c:pt>
                <c:pt idx="9">
                  <c:v>94638</c:v>
                </c:pt>
                <c:pt idx="10">
                  <c:v>92998</c:v>
                </c:pt>
                <c:pt idx="11">
                  <c:v>90399</c:v>
                </c:pt>
                <c:pt idx="12">
                  <c:v>85908</c:v>
                </c:pt>
                <c:pt idx="13">
                  <c:v>78886</c:v>
                </c:pt>
                <c:pt idx="14">
                  <c:v>68802</c:v>
                </c:pt>
                <c:pt idx="15">
                  <c:v>55645</c:v>
                </c:pt>
                <c:pt idx="16">
                  <c:v>39013</c:v>
                </c:pt>
                <c:pt idx="17">
                  <c:v>21307</c:v>
                </c:pt>
                <c:pt idx="18">
                  <c:v>8179</c:v>
                </c:pt>
                <c:pt idx="19">
                  <c:v>1831</c:v>
                </c:pt>
                <c:pt idx="20">
                  <c:v>179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tavola!$C$4</c:f>
              <c:strCache>
                <c:ptCount val="1"/>
                <c:pt idx="0">
                  <c:v>femmine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tavola!$A$5:$A$25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tavola!$C$5:$C$25</c:f>
              <c:numCache>
                <c:ptCount val="21"/>
                <c:pt idx="0">
                  <c:v>100000</c:v>
                </c:pt>
                <c:pt idx="1">
                  <c:v>99182</c:v>
                </c:pt>
                <c:pt idx="2">
                  <c:v>99117</c:v>
                </c:pt>
                <c:pt idx="3">
                  <c:v>99041</c:v>
                </c:pt>
                <c:pt idx="4">
                  <c:v>98908</c:v>
                </c:pt>
                <c:pt idx="5">
                  <c:v>98748</c:v>
                </c:pt>
                <c:pt idx="6">
                  <c:v>98535</c:v>
                </c:pt>
                <c:pt idx="7">
                  <c:v>98262</c:v>
                </c:pt>
                <c:pt idx="8">
                  <c:v>97913</c:v>
                </c:pt>
                <c:pt idx="9">
                  <c:v>97366</c:v>
                </c:pt>
                <c:pt idx="10">
                  <c:v>96484</c:v>
                </c:pt>
                <c:pt idx="11">
                  <c:v>95156</c:v>
                </c:pt>
                <c:pt idx="12">
                  <c:v>93067</c:v>
                </c:pt>
                <c:pt idx="13">
                  <c:v>89777</c:v>
                </c:pt>
                <c:pt idx="14">
                  <c:v>84555</c:v>
                </c:pt>
                <c:pt idx="15">
                  <c:v>76071</c:v>
                </c:pt>
                <c:pt idx="16">
                  <c:v>62345</c:v>
                </c:pt>
                <c:pt idx="17">
                  <c:v>42123</c:v>
                </c:pt>
                <c:pt idx="18">
                  <c:v>20509</c:v>
                </c:pt>
                <c:pt idx="19">
                  <c:v>5982</c:v>
                </c:pt>
                <c:pt idx="20">
                  <c:v>736</c:v>
                </c:pt>
              </c:numCache>
            </c:numRef>
          </c:val>
          <c:smooth val="0"/>
        </c:ser>
        <c:marker val="1"/>
        <c:axId val="22381193"/>
        <c:axId val="104146"/>
      </c:lineChart>
      <c:catAx>
        <c:axId val="2238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ETA'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46"/>
        <c:crosses val="autoZero"/>
        <c:auto val="1"/>
        <c:lblOffset val="100"/>
        <c:noMultiLvlLbl val="0"/>
      </c:catAx>
      <c:valAx>
        <c:axId val="104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81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GRAFICO DELLA MORTALITA'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tavola!$D$4</c:f>
              <c:strCache>
                <c:ptCount val="1"/>
                <c:pt idx="0">
                  <c:v>maschi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tavola!$A$5:$A$25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tavola!$D$5:$D$25</c:f>
              <c:numCache>
                <c:ptCount val="21"/>
                <c:pt idx="0">
                  <c:v>1005</c:v>
                </c:pt>
                <c:pt idx="1">
                  <c:v>103</c:v>
                </c:pt>
                <c:pt idx="2">
                  <c:v>117</c:v>
                </c:pt>
                <c:pt idx="3">
                  <c:v>417</c:v>
                </c:pt>
                <c:pt idx="4">
                  <c:v>570</c:v>
                </c:pt>
                <c:pt idx="5">
                  <c:v>679</c:v>
                </c:pt>
                <c:pt idx="6">
                  <c:v>725</c:v>
                </c:pt>
                <c:pt idx="7">
                  <c:v>744</c:v>
                </c:pt>
                <c:pt idx="8">
                  <c:v>1002</c:v>
                </c:pt>
                <c:pt idx="9">
                  <c:v>1640</c:v>
                </c:pt>
                <c:pt idx="10">
                  <c:v>2599</c:v>
                </c:pt>
                <c:pt idx="11">
                  <c:v>4491</c:v>
                </c:pt>
                <c:pt idx="12">
                  <c:v>7022</c:v>
                </c:pt>
                <c:pt idx="13">
                  <c:v>10084</c:v>
                </c:pt>
                <c:pt idx="14">
                  <c:v>13157</c:v>
                </c:pt>
                <c:pt idx="15">
                  <c:v>16632</c:v>
                </c:pt>
                <c:pt idx="16">
                  <c:v>17706</c:v>
                </c:pt>
                <c:pt idx="17">
                  <c:v>13128</c:v>
                </c:pt>
                <c:pt idx="18">
                  <c:v>6348</c:v>
                </c:pt>
                <c:pt idx="19">
                  <c:v>1652</c:v>
                </c:pt>
                <c:pt idx="20">
                  <c:v>179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tavola!$E$4</c:f>
              <c:strCache>
                <c:ptCount val="1"/>
                <c:pt idx="0">
                  <c:v>femmine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tavola!$A$5:$A$25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tavola!$E$5:$E$25</c:f>
              <c:numCache>
                <c:ptCount val="21"/>
                <c:pt idx="0">
                  <c:v>818</c:v>
                </c:pt>
                <c:pt idx="1">
                  <c:v>65</c:v>
                </c:pt>
                <c:pt idx="2">
                  <c:v>76</c:v>
                </c:pt>
                <c:pt idx="3">
                  <c:v>133</c:v>
                </c:pt>
                <c:pt idx="4">
                  <c:v>160</c:v>
                </c:pt>
                <c:pt idx="5">
                  <c:v>213</c:v>
                </c:pt>
                <c:pt idx="6">
                  <c:v>273</c:v>
                </c:pt>
                <c:pt idx="7">
                  <c:v>349</c:v>
                </c:pt>
                <c:pt idx="8">
                  <c:v>547</c:v>
                </c:pt>
                <c:pt idx="9">
                  <c:v>882</c:v>
                </c:pt>
                <c:pt idx="10">
                  <c:v>1328</c:v>
                </c:pt>
                <c:pt idx="11">
                  <c:v>2089</c:v>
                </c:pt>
                <c:pt idx="12">
                  <c:v>3290</c:v>
                </c:pt>
                <c:pt idx="13">
                  <c:v>5222</c:v>
                </c:pt>
                <c:pt idx="14">
                  <c:v>8484</c:v>
                </c:pt>
                <c:pt idx="15">
                  <c:v>13726</c:v>
                </c:pt>
                <c:pt idx="16">
                  <c:v>20222</c:v>
                </c:pt>
                <c:pt idx="17">
                  <c:v>21614</c:v>
                </c:pt>
                <c:pt idx="18">
                  <c:v>14527</c:v>
                </c:pt>
                <c:pt idx="19">
                  <c:v>5246</c:v>
                </c:pt>
                <c:pt idx="20">
                  <c:v>736</c:v>
                </c:pt>
              </c:numCache>
            </c:numRef>
          </c:val>
          <c:smooth val="0"/>
        </c:ser>
        <c:marker val="1"/>
        <c:axId val="937315"/>
        <c:axId val="8435836"/>
      </c:lineChart>
      <c:catAx>
        <c:axId val="93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ETA'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35836"/>
        <c:crosses val="autoZero"/>
        <c:auto val="1"/>
        <c:lblOffset val="100"/>
        <c:noMultiLvlLbl val="0"/>
      </c:catAx>
      <c:valAx>
        <c:axId val="8435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7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9</xdr:col>
      <xdr:colOff>38100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66675" y="180975"/>
        <a:ext cx="5457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9</xdr:col>
      <xdr:colOff>28575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6200" y="171450"/>
        <a:ext cx="54387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N4" sqref="N4"/>
    </sheetView>
  </sheetViews>
  <sheetFormatPr defaultColWidth="9.140625" defaultRowHeight="12.75"/>
  <sheetData>
    <row r="1" spans="1:8" ht="15.75">
      <c r="A1" s="5" t="s">
        <v>0</v>
      </c>
      <c r="B1" s="5"/>
      <c r="C1" s="5"/>
      <c r="D1" s="5"/>
      <c r="E1" s="5"/>
      <c r="F1" s="5"/>
      <c r="G1" s="5"/>
      <c r="H1" s="6"/>
    </row>
    <row r="3" spans="1:9" ht="12.75">
      <c r="A3" s="1" t="s">
        <v>1</v>
      </c>
      <c r="B3" s="2" t="s">
        <v>2</v>
      </c>
      <c r="C3" s="2"/>
      <c r="D3" s="2" t="s">
        <v>3</v>
      </c>
      <c r="E3" s="2"/>
      <c r="F3" s="2" t="s">
        <v>4</v>
      </c>
      <c r="G3" s="2"/>
      <c r="H3" s="2" t="s">
        <v>5</v>
      </c>
      <c r="I3" s="2"/>
    </row>
    <row r="4" spans="2:9" ht="12.75">
      <c r="B4" s="3" t="s">
        <v>6</v>
      </c>
      <c r="C4" s="3" t="s">
        <v>7</v>
      </c>
      <c r="D4" s="3" t="s">
        <v>6</v>
      </c>
      <c r="E4" s="3" t="s">
        <v>7</v>
      </c>
      <c r="F4" s="3" t="s">
        <v>6</v>
      </c>
      <c r="G4" s="3" t="s">
        <v>7</v>
      </c>
      <c r="H4" s="3" t="s">
        <v>6</v>
      </c>
      <c r="I4" s="3" t="s">
        <v>7</v>
      </c>
    </row>
    <row r="5" spans="1:9" ht="12.75">
      <c r="A5">
        <v>0</v>
      </c>
      <c r="B5">
        <v>100000</v>
      </c>
      <c r="C5">
        <v>100000</v>
      </c>
      <c r="D5">
        <f>$B5-$B6</f>
        <v>1005</v>
      </c>
      <c r="E5">
        <f>$C5-$C6</f>
        <v>818</v>
      </c>
      <c r="F5">
        <v>0.98995</v>
      </c>
      <c r="G5">
        <v>0.99182</v>
      </c>
      <c r="H5">
        <f>1-$F5</f>
        <v>0.010050000000000003</v>
      </c>
      <c r="I5">
        <f>1-$G5</f>
        <v>0.008179999999999965</v>
      </c>
    </row>
    <row r="6" spans="1:9" ht="12.75">
      <c r="A6">
        <f>A5+5</f>
        <v>5</v>
      </c>
      <c r="B6">
        <v>98995</v>
      </c>
      <c r="C6">
        <v>99182</v>
      </c>
      <c r="D6">
        <f aca="true" t="shared" si="0" ref="D6:D24">$B6-$B7</f>
        <v>103</v>
      </c>
      <c r="E6">
        <f aca="true" t="shared" si="1" ref="E6:E25">$C6-$C7</f>
        <v>65</v>
      </c>
      <c r="F6">
        <v>0.99896</v>
      </c>
      <c r="G6">
        <v>0.99934</v>
      </c>
      <c r="H6">
        <f aca="true" t="shared" si="2" ref="H6:H25">1-$F6</f>
        <v>0.001040000000000041</v>
      </c>
      <c r="I6">
        <f aca="true" t="shared" si="3" ref="I6:I25">1-$G6</f>
        <v>0.0006599999999999939</v>
      </c>
    </row>
    <row r="7" spans="1:9" ht="12.75">
      <c r="A7">
        <f aca="true" t="shared" si="4" ref="A7:A25">A6+5</f>
        <v>10</v>
      </c>
      <c r="B7">
        <v>98892</v>
      </c>
      <c r="C7">
        <v>99117</v>
      </c>
      <c r="D7">
        <f t="shared" si="0"/>
        <v>117</v>
      </c>
      <c r="E7">
        <f t="shared" si="1"/>
        <v>76</v>
      </c>
      <c r="F7">
        <v>0.99882</v>
      </c>
      <c r="G7">
        <v>0.99923</v>
      </c>
      <c r="H7">
        <f t="shared" si="2"/>
        <v>0.0011799999999999589</v>
      </c>
      <c r="I7">
        <f t="shared" si="3"/>
        <v>0.0007700000000000484</v>
      </c>
    </row>
    <row r="8" spans="1:9" ht="12.75">
      <c r="A8">
        <f t="shared" si="4"/>
        <v>15</v>
      </c>
      <c r="B8">
        <v>98775</v>
      </c>
      <c r="C8">
        <v>99041</v>
      </c>
      <c r="D8">
        <f t="shared" si="0"/>
        <v>417</v>
      </c>
      <c r="E8">
        <f t="shared" si="1"/>
        <v>133</v>
      </c>
      <c r="F8">
        <v>0.99578</v>
      </c>
      <c r="G8">
        <v>0.99866</v>
      </c>
      <c r="H8">
        <f t="shared" si="2"/>
        <v>0.0042200000000000015</v>
      </c>
      <c r="I8">
        <f t="shared" si="3"/>
        <v>0.0013400000000000079</v>
      </c>
    </row>
    <row r="9" spans="1:9" ht="12.75">
      <c r="A9">
        <f t="shared" si="4"/>
        <v>20</v>
      </c>
      <c r="B9">
        <v>98358</v>
      </c>
      <c r="C9">
        <v>98908</v>
      </c>
      <c r="D9">
        <f t="shared" si="0"/>
        <v>570</v>
      </c>
      <c r="E9">
        <f t="shared" si="1"/>
        <v>160</v>
      </c>
      <c r="F9">
        <v>0.9942</v>
      </c>
      <c r="G9">
        <v>0.99838</v>
      </c>
      <c r="H9">
        <f t="shared" si="2"/>
        <v>0.005800000000000027</v>
      </c>
      <c r="I9">
        <f t="shared" si="3"/>
        <v>0.0016199999999999548</v>
      </c>
    </row>
    <row r="10" spans="1:9" ht="12.75">
      <c r="A10">
        <f t="shared" si="4"/>
        <v>25</v>
      </c>
      <c r="B10">
        <v>97788</v>
      </c>
      <c r="C10">
        <v>98748</v>
      </c>
      <c r="D10">
        <f t="shared" si="0"/>
        <v>679</v>
      </c>
      <c r="E10">
        <f t="shared" si="1"/>
        <v>213</v>
      </c>
      <c r="F10">
        <v>0.99306</v>
      </c>
      <c r="G10">
        <v>0.99784</v>
      </c>
      <c r="H10">
        <f t="shared" si="2"/>
        <v>0.006939999999999946</v>
      </c>
      <c r="I10">
        <f t="shared" si="3"/>
        <v>0.0021600000000000508</v>
      </c>
    </row>
    <row r="11" spans="1:9" ht="12.75">
      <c r="A11">
        <f t="shared" si="4"/>
        <v>30</v>
      </c>
      <c r="B11">
        <v>97109</v>
      </c>
      <c r="C11">
        <v>98535</v>
      </c>
      <c r="D11">
        <f t="shared" si="0"/>
        <v>725</v>
      </c>
      <c r="E11">
        <f t="shared" si="1"/>
        <v>273</v>
      </c>
      <c r="F11">
        <v>0.99253</v>
      </c>
      <c r="G11">
        <v>0.99723</v>
      </c>
      <c r="H11">
        <f t="shared" si="2"/>
        <v>0.007469999999999977</v>
      </c>
      <c r="I11">
        <f t="shared" si="3"/>
        <v>0.00277000000000005</v>
      </c>
    </row>
    <row r="12" spans="1:9" ht="12.75">
      <c r="A12">
        <f t="shared" si="4"/>
        <v>35</v>
      </c>
      <c r="B12">
        <v>96384</v>
      </c>
      <c r="C12">
        <v>98262</v>
      </c>
      <c r="D12">
        <f t="shared" si="0"/>
        <v>744</v>
      </c>
      <c r="E12">
        <f t="shared" si="1"/>
        <v>349</v>
      </c>
      <c r="F12">
        <v>0.99228</v>
      </c>
      <c r="G12">
        <v>0.99645</v>
      </c>
      <c r="H12">
        <f t="shared" si="2"/>
        <v>0.007719999999999949</v>
      </c>
      <c r="I12">
        <f t="shared" si="3"/>
        <v>0.003550000000000053</v>
      </c>
    </row>
    <row r="13" spans="1:9" ht="12.75">
      <c r="A13">
        <f t="shared" si="4"/>
        <v>40</v>
      </c>
      <c r="B13">
        <v>95640</v>
      </c>
      <c r="C13">
        <v>97913</v>
      </c>
      <c r="D13">
        <f t="shared" si="0"/>
        <v>1002</v>
      </c>
      <c r="E13">
        <f t="shared" si="1"/>
        <v>547</v>
      </c>
      <c r="F13">
        <v>0.98952</v>
      </c>
      <c r="G13">
        <v>0.99441</v>
      </c>
      <c r="H13">
        <f t="shared" si="2"/>
        <v>0.010480000000000045</v>
      </c>
      <c r="I13">
        <f t="shared" si="3"/>
        <v>0.005589999999999984</v>
      </c>
    </row>
    <row r="14" spans="1:9" ht="12.75">
      <c r="A14">
        <f t="shared" si="4"/>
        <v>45</v>
      </c>
      <c r="B14">
        <v>94638</v>
      </c>
      <c r="C14">
        <v>97366</v>
      </c>
      <c r="D14">
        <f t="shared" si="0"/>
        <v>1640</v>
      </c>
      <c r="E14">
        <f t="shared" si="1"/>
        <v>882</v>
      </c>
      <c r="F14">
        <v>0.98267</v>
      </c>
      <c r="G14">
        <v>0.99094</v>
      </c>
      <c r="H14">
        <f t="shared" si="2"/>
        <v>0.017329999999999957</v>
      </c>
      <c r="I14">
        <f t="shared" si="3"/>
        <v>0.009059999999999957</v>
      </c>
    </row>
    <row r="15" spans="1:9" ht="12.75">
      <c r="A15">
        <f t="shared" si="4"/>
        <v>50</v>
      </c>
      <c r="B15">
        <v>92998</v>
      </c>
      <c r="C15">
        <v>96484</v>
      </c>
      <c r="D15">
        <f t="shared" si="0"/>
        <v>2599</v>
      </c>
      <c r="E15">
        <f t="shared" si="1"/>
        <v>1328</v>
      </c>
      <c r="F15">
        <v>0.97205</v>
      </c>
      <c r="G15">
        <v>0.98624</v>
      </c>
      <c r="H15">
        <f t="shared" si="2"/>
        <v>0.02795000000000003</v>
      </c>
      <c r="I15">
        <f t="shared" si="3"/>
        <v>0.013759999999999994</v>
      </c>
    </row>
    <row r="16" spans="1:9" ht="12.75">
      <c r="A16">
        <f t="shared" si="4"/>
        <v>55</v>
      </c>
      <c r="B16">
        <v>90399</v>
      </c>
      <c r="C16">
        <v>95156</v>
      </c>
      <c r="D16">
        <f t="shared" si="0"/>
        <v>4491</v>
      </c>
      <c r="E16">
        <f t="shared" si="1"/>
        <v>2089</v>
      </c>
      <c r="F16">
        <v>0.95032</v>
      </c>
      <c r="G16">
        <v>0.97805</v>
      </c>
      <c r="H16">
        <f t="shared" si="2"/>
        <v>0.049679999999999946</v>
      </c>
      <c r="I16">
        <f t="shared" si="3"/>
        <v>0.021950000000000025</v>
      </c>
    </row>
    <row r="17" spans="1:9" ht="12.75">
      <c r="A17">
        <f t="shared" si="4"/>
        <v>60</v>
      </c>
      <c r="B17">
        <v>85908</v>
      </c>
      <c r="C17">
        <v>93067</v>
      </c>
      <c r="D17">
        <f t="shared" si="0"/>
        <v>7022</v>
      </c>
      <c r="E17">
        <f t="shared" si="1"/>
        <v>3290</v>
      </c>
      <c r="F17">
        <v>0.91826</v>
      </c>
      <c r="G17">
        <v>0.96465</v>
      </c>
      <c r="H17">
        <f t="shared" si="2"/>
        <v>0.08174000000000003</v>
      </c>
      <c r="I17">
        <f t="shared" si="3"/>
        <v>0.03534999999999999</v>
      </c>
    </row>
    <row r="18" spans="1:9" ht="12.75">
      <c r="A18">
        <f t="shared" si="4"/>
        <v>65</v>
      </c>
      <c r="B18">
        <v>78886</v>
      </c>
      <c r="C18">
        <v>89777</v>
      </c>
      <c r="D18">
        <f t="shared" si="0"/>
        <v>10084</v>
      </c>
      <c r="E18">
        <f t="shared" si="1"/>
        <v>5222</v>
      </c>
      <c r="F18">
        <v>0.87217</v>
      </c>
      <c r="G18">
        <v>0.94183</v>
      </c>
      <c r="H18">
        <f t="shared" si="2"/>
        <v>0.12783</v>
      </c>
      <c r="I18">
        <f t="shared" si="3"/>
        <v>0.058170000000000055</v>
      </c>
    </row>
    <row r="19" spans="1:9" ht="12.75">
      <c r="A19">
        <f t="shared" si="4"/>
        <v>70</v>
      </c>
      <c r="B19">
        <v>68802</v>
      </c>
      <c r="C19">
        <v>84555</v>
      </c>
      <c r="D19">
        <f t="shared" si="0"/>
        <v>13157</v>
      </c>
      <c r="E19">
        <f t="shared" si="1"/>
        <v>8484</v>
      </c>
      <c r="F19">
        <v>0.80877</v>
      </c>
      <c r="G19">
        <v>0.89966</v>
      </c>
      <c r="H19">
        <f t="shared" si="2"/>
        <v>0.19123</v>
      </c>
      <c r="I19">
        <f t="shared" si="3"/>
        <v>0.10033999999999998</v>
      </c>
    </row>
    <row r="20" spans="1:9" ht="12.75">
      <c r="A20">
        <f t="shared" si="4"/>
        <v>75</v>
      </c>
      <c r="B20">
        <v>55645</v>
      </c>
      <c r="C20">
        <v>76071</v>
      </c>
      <c r="D20">
        <f t="shared" si="0"/>
        <v>16632</v>
      </c>
      <c r="E20">
        <f t="shared" si="1"/>
        <v>13726</v>
      </c>
      <c r="F20">
        <v>0.70111</v>
      </c>
      <c r="G20">
        <v>0.81956</v>
      </c>
      <c r="H20">
        <f t="shared" si="2"/>
        <v>0.29889</v>
      </c>
      <c r="I20">
        <f t="shared" si="3"/>
        <v>0.18044000000000004</v>
      </c>
    </row>
    <row r="21" spans="1:9" ht="12.75">
      <c r="A21">
        <f t="shared" si="4"/>
        <v>80</v>
      </c>
      <c r="B21">
        <v>39013</v>
      </c>
      <c r="C21">
        <v>62345</v>
      </c>
      <c r="D21">
        <f t="shared" si="0"/>
        <v>17706</v>
      </c>
      <c r="E21">
        <f t="shared" si="1"/>
        <v>20222</v>
      </c>
      <c r="F21">
        <v>0.54615</v>
      </c>
      <c r="G21">
        <v>0.67564</v>
      </c>
      <c r="H21">
        <f t="shared" si="2"/>
        <v>0.45385</v>
      </c>
      <c r="I21">
        <f t="shared" si="3"/>
        <v>0.32436</v>
      </c>
    </row>
    <row r="22" spans="1:9" ht="12.75">
      <c r="A22">
        <f t="shared" si="4"/>
        <v>85</v>
      </c>
      <c r="B22">
        <v>21307</v>
      </c>
      <c r="C22">
        <v>42123</v>
      </c>
      <c r="D22">
        <f t="shared" si="0"/>
        <v>13128</v>
      </c>
      <c r="E22">
        <f t="shared" si="1"/>
        <v>21614</v>
      </c>
      <c r="F22">
        <v>0.38386</v>
      </c>
      <c r="G22">
        <v>0.48688</v>
      </c>
      <c r="H22">
        <f t="shared" si="2"/>
        <v>0.61614</v>
      </c>
      <c r="I22">
        <f t="shared" si="3"/>
        <v>0.51312</v>
      </c>
    </row>
    <row r="23" spans="1:9" ht="12.75">
      <c r="A23">
        <f t="shared" si="4"/>
        <v>90</v>
      </c>
      <c r="B23">
        <v>8179</v>
      </c>
      <c r="C23">
        <v>20509</v>
      </c>
      <c r="D23">
        <f t="shared" si="0"/>
        <v>6348</v>
      </c>
      <c r="E23">
        <f t="shared" si="1"/>
        <v>14527</v>
      </c>
      <c r="F23">
        <v>0.22387</v>
      </c>
      <c r="G23">
        <v>0.29168</v>
      </c>
      <c r="H23">
        <f t="shared" si="2"/>
        <v>0.77613</v>
      </c>
      <c r="I23">
        <f t="shared" si="3"/>
        <v>0.7083200000000001</v>
      </c>
    </row>
    <row r="24" spans="1:9" ht="12.75">
      <c r="A24">
        <f t="shared" si="4"/>
        <v>95</v>
      </c>
      <c r="B24">
        <v>1831</v>
      </c>
      <c r="C24">
        <v>5982</v>
      </c>
      <c r="D24">
        <f t="shared" si="0"/>
        <v>1652</v>
      </c>
      <c r="E24">
        <f t="shared" si="1"/>
        <v>5246</v>
      </c>
      <c r="F24">
        <v>0.09776</v>
      </c>
      <c r="G24">
        <v>0.12304</v>
      </c>
      <c r="H24">
        <f t="shared" si="2"/>
        <v>0.90224</v>
      </c>
      <c r="I24">
        <f t="shared" si="3"/>
        <v>0.87696</v>
      </c>
    </row>
    <row r="25" spans="1:9" ht="12.75">
      <c r="A25">
        <f t="shared" si="4"/>
        <v>100</v>
      </c>
      <c r="B25">
        <v>179</v>
      </c>
      <c r="C25">
        <v>736</v>
      </c>
      <c r="D25">
        <f>$B25-$B26</f>
        <v>179</v>
      </c>
      <c r="E25">
        <f t="shared" si="1"/>
        <v>736</v>
      </c>
      <c r="F25">
        <v>0</v>
      </c>
      <c r="G25">
        <v>0</v>
      </c>
      <c r="H25">
        <f t="shared" si="2"/>
        <v>1</v>
      </c>
      <c r="I25">
        <f t="shared" si="3"/>
        <v>1</v>
      </c>
    </row>
    <row r="29" ht="14.25">
      <c r="A29" s="4" t="s">
        <v>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1">
      <selection activeCell="M42" sqref="M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2004-04-19T03:45:59Z</dcterms:created>
  <dcterms:modified xsi:type="dcterms:W3CDTF">2004-04-19T05:44:18Z</dcterms:modified>
  <cp:category/>
  <cp:version/>
  <cp:contentType/>
  <cp:contentStatus/>
</cp:coreProperties>
</file>